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<sst xmlns="http://schemas.openxmlformats.org/spreadsheetml/2006/main" count="78" uniqueCount="78">
  <si>
    <t xml:space="preserve">Мощность по фидерам по часовым интервалам</t>
  </si>
  <si>
    <t xml:space="preserve">активная энергия</t>
  </si>
  <si>
    <t xml:space="preserve">ПС 110 кВ Сямжа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</si>
  <si>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</si>
  <si>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</si>
  <si>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</si>
  <si>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</si>
  <si>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</si>
  <si>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</si>
  <si>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</si>
  <si>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</si>
  <si>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</si>
  <si>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</si>
  <si>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</si>
  <si>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</si>
  <si>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</si>
  <si>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</si>
  <si>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</si>
  <si>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</si>
  <si>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</si>
  <si>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</si>
  <si>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</si>
  <si>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</si>
  <si>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</si>
  <si>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</si>
  <si>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</si>
  <si>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</si>
  <si>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</si>
  <si>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</si>
  <si>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</si>
  <si>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</si>
  <si>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</si>
  <si>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</si>
  <si>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</si>
  <si>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Сямжа ТСН 1 ао</t>
  </si>
  <si>
    <t xml:space="preserve"> 0,4 Сямжа ТСН 1 ао RS</t>
  </si>
  <si>
    <t xml:space="preserve"> 0,4 Сямжа ТСН 2 ао</t>
  </si>
  <si>
    <t xml:space="preserve"> 0,4 Сямжа ТСН 2 оа RS</t>
  </si>
  <si>
    <t xml:space="preserve"> 10 Сямжа Т 1 ао RS</t>
  </si>
  <si>
    <t xml:space="preserve"> 10 Сямжа Т 1 ап</t>
  </si>
  <si>
    <t xml:space="preserve"> 10 Сямжа Т 1 ап RS</t>
  </si>
  <si>
    <t xml:space="preserve"> 10 Сямжа Т 2 ао RS</t>
  </si>
  <si>
    <t xml:space="preserve"> 10 Сямжа Т 2 ап</t>
  </si>
  <si>
    <t xml:space="preserve"> 10 Сямжа Т 2 ап RS</t>
  </si>
  <si>
    <t xml:space="preserve"> 10 Сямжа-Дружба ао</t>
  </si>
  <si>
    <t xml:space="preserve"> 10 Сямжа-Дружба ао RS</t>
  </si>
  <si>
    <t xml:space="preserve"> 10 Сямжа-Житьево ао</t>
  </si>
  <si>
    <t xml:space="preserve"> 10 Сямжа-Житьево ао RS</t>
  </si>
  <si>
    <t xml:space="preserve"> 10 Сямжа-Истоминская ао</t>
  </si>
  <si>
    <t xml:space="preserve"> 10 Сямжа-Истоминская ао RS</t>
  </si>
  <si>
    <t xml:space="preserve"> 10 Сямжа-Нестериха ао</t>
  </si>
  <si>
    <t xml:space="preserve"> 10 Сямжа-Нестериха ао RS</t>
  </si>
  <si>
    <t xml:space="preserve"> 10 Сямжа-Ратино ао</t>
  </si>
  <si>
    <t xml:space="preserve"> 10 Сямжа-Ратино ао RS</t>
  </si>
  <si>
    <t xml:space="preserve"> 10 Сямжа-Филинская ао</t>
  </si>
  <si>
    <t xml:space="preserve"> 10 Сямжа-Филинская ао RS</t>
  </si>
  <si>
    <t xml:space="preserve"> 10 Сямжа-Центр 1 ао</t>
  </si>
  <si>
    <t xml:space="preserve"> 10 Сямжа-Центр 1 ао RS</t>
  </si>
  <si>
    <t xml:space="preserve"> 10 Сямжа-Центр 2 ао</t>
  </si>
  <si>
    <t xml:space="preserve"> 10 Сямжа-Центр 2 ао RS</t>
  </si>
  <si>
    <t xml:space="preserve"> 110 Сямжа СМВ ао</t>
  </si>
  <si>
    <t xml:space="preserve"> 110 Сямжа СМВ ао RS</t>
  </si>
  <si>
    <t xml:space="preserve"> 110 Сямжа СМВ ап</t>
  </si>
  <si>
    <t xml:space="preserve"> 110 Сямжа СМВ ап RS</t>
  </si>
  <si>
    <t xml:space="preserve"> 35 Сямжа-Гремячий ао</t>
  </si>
  <si>
    <t xml:space="preserve"> 35 Сямжа-Гремячий ао RS</t>
  </si>
  <si>
    <t xml:space="preserve"> 35 Сямжа-Гремячий ап</t>
  </si>
  <si>
    <t xml:space="preserve"> 35 Сямжа-Гремячий ап RS</t>
  </si>
  <si>
    <t>Сямжа(Т-1+Т-2)</t>
  </si>
  <si>
    <t xml:space="preserve">Монаст( Т-1+Т-2)</t>
  </si>
  <si>
    <t xml:space="preserve">Шокша (Т-1-Т-2)</t>
  </si>
  <si>
    <t>Грем(Т-1+Т-2)</t>
  </si>
  <si>
    <t>Монаст+Шокша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</si>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</sst>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35" style="39" width="18.7109375"/>
    <col bestFit="1" customWidth="1" min="36" max="36" style="39" width="14.57421875"/>
    <col bestFit="1" customWidth="1" min="37" max="37" style="39" width="9.140625"/>
    <col bestFit="1" customWidth="1" min="38" max="38" style="39" width="7.57421875"/>
    <col bestFit="1" customWidth="1" min="39" max="39" style="39" width="16.00390625"/>
    <col bestFit="1" customWidth="1" min="40" max="40" style="39" width="15.421875"/>
    <col bestFit="1" customWidth="1" min="41" max="41" style="39" width="13.00390625"/>
    <col bestFit="1" customWidth="1" min="42" max="42" style="39" width="7.57421875"/>
    <col customWidth="1" min="43" max="44" style="39" width="8.7109375"/>
    <col customWidth="1" min="45" max="45" style="39" width="15.8515625"/>
    <col customWidth="1" min="46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4" t="s">
        <v>1</v>
      </c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Сямжа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6" t="s">
        <v>3</v>
      </c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50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51" t="s">
        <v>67</v>
      </c>
      <c r="AJ6" s="52" t="s">
        <v>68</v>
      </c>
      <c r="AK6" s="52"/>
      <c r="AL6" s="52"/>
      <c r="AM6" s="52" t="s">
        <v>69</v>
      </c>
      <c r="AN6" s="52" t="s">
        <v>70</v>
      </c>
      <c r="AO6" s="52" t="s">
        <v>71</v>
      </c>
      <c r="AP6" s="52"/>
      <c r="AQ6" s="52"/>
      <c r="AR6" s="52"/>
      <c r="AS6" s="52" t="s">
        <v>72</v>
      </c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11.304</v>
      </c>
      <c r="C7" s="54">
        <v>11.316000000000001</v>
      </c>
      <c r="D7" s="54">
        <v>0.016</v>
      </c>
      <c r="E7" s="54">
        <v>0.024</v>
      </c>
      <c r="F7" s="54">
        <v>0</v>
      </c>
      <c r="G7" s="54">
        <v>2013.6000000000001</v>
      </c>
      <c r="H7" s="54">
        <v>2014.8</v>
      </c>
      <c r="I7" s="54">
        <v>0</v>
      </c>
      <c r="J7" s="54">
        <v>1076.8</v>
      </c>
      <c r="K7" s="54">
        <v>1078.4000000000001</v>
      </c>
      <c r="L7" s="54">
        <v>162.80000000000001</v>
      </c>
      <c r="M7" s="54">
        <v>162.90000000000001</v>
      </c>
      <c r="N7" s="54">
        <v>180.80000000000001</v>
      </c>
      <c r="O7" s="54">
        <v>181.20000000000002</v>
      </c>
      <c r="P7" s="54">
        <v>163.59999999999999</v>
      </c>
      <c r="Q7" s="54">
        <v>163.40000000000001</v>
      </c>
      <c r="R7" s="54">
        <v>74</v>
      </c>
      <c r="S7" s="54">
        <v>74.400000000000006</v>
      </c>
      <c r="T7" s="54">
        <v>196</v>
      </c>
      <c r="U7" s="54">
        <v>196.20000000000002</v>
      </c>
      <c r="V7" s="54">
        <v>84.400000000000006</v>
      </c>
      <c r="W7" s="54">
        <v>84.299999999999997</v>
      </c>
      <c r="X7" s="54">
        <v>812</v>
      </c>
      <c r="Y7" s="54">
        <v>812</v>
      </c>
      <c r="Z7" s="54">
        <v>1442.4000000000001</v>
      </c>
      <c r="AA7" s="54">
        <v>1442.8</v>
      </c>
      <c r="AB7" s="54">
        <v>0</v>
      </c>
      <c r="AC7" s="54">
        <v>0</v>
      </c>
      <c r="AD7" s="54">
        <v>1940.4000000000001</v>
      </c>
      <c r="AE7" s="54">
        <v>1947</v>
      </c>
      <c r="AF7" s="54">
        <v>298.19999999999999</v>
      </c>
      <c r="AG7" s="54">
        <v>298.19999999999999</v>
      </c>
      <c r="AH7" s="54">
        <v>0</v>
      </c>
      <c r="AI7" s="55">
        <v>0</v>
      </c>
      <c r="AJ7" s="39">
        <f t="shared" ref="AJ7:AJ9" si="2">SUM(A1,G7,J7)</f>
        <v>3090.4000000000001</v>
      </c>
      <c r="AK7" s="39"/>
      <c r="AL7" s="39">
        <v>3090.4000000000001</v>
      </c>
      <c r="AM7" s="39">
        <v>278.5</v>
      </c>
      <c r="AN7" s="39">
        <v>77.400000000000006</v>
      </c>
      <c r="AO7" s="39">
        <v>284.80000000000001</v>
      </c>
      <c r="AP7" s="39">
        <f t="shared" ref="AP7:AP9" si="3">SUM(AL7,AM7,AN7,AO7)</f>
        <v>3731.1000000000004</v>
      </c>
      <c r="AQ7" s="39">
        <f t="shared" ref="AQ7:AQ9" si="4">AP7/1000</f>
        <v>3.7311000000000005</v>
      </c>
      <c r="AR7" s="39">
        <v>3.7311000000000005</v>
      </c>
      <c r="AS7" s="39">
        <f>SUM(AM7,AN7)</f>
        <v>355.89999999999998</v>
      </c>
    </row>
    <row r="8">
      <c r="A8" s="56" t="s">
        <v>7</v>
      </c>
      <c r="B8" s="57">
        <v>11.352</v>
      </c>
      <c r="C8" s="57">
        <v>11.34</v>
      </c>
      <c r="D8" s="57">
        <v>0.016</v>
      </c>
      <c r="E8" s="57">
        <v>0.016</v>
      </c>
      <c r="F8" s="57">
        <v>0</v>
      </c>
      <c r="G8" s="57">
        <v>2004</v>
      </c>
      <c r="H8" s="57">
        <v>2005.2</v>
      </c>
      <c r="I8" s="57">
        <v>0</v>
      </c>
      <c r="J8" s="57">
        <v>1070.4000000000001</v>
      </c>
      <c r="K8" s="57">
        <v>1069.5999999999999</v>
      </c>
      <c r="L8" s="57">
        <v>159.59999999999999</v>
      </c>
      <c r="M8" s="57">
        <v>159.5</v>
      </c>
      <c r="N8" s="57">
        <v>179.20000000000002</v>
      </c>
      <c r="O8" s="57">
        <v>179</v>
      </c>
      <c r="P8" s="57">
        <v>179.59999999999999</v>
      </c>
      <c r="Q8" s="57">
        <v>179.59999999999999</v>
      </c>
      <c r="R8" s="57">
        <v>74</v>
      </c>
      <c r="S8" s="57">
        <v>73.600000000000009</v>
      </c>
      <c r="T8" s="57">
        <v>196</v>
      </c>
      <c r="U8" s="57">
        <v>195.80000000000001</v>
      </c>
      <c r="V8" s="57">
        <v>82.600000000000009</v>
      </c>
      <c r="W8" s="57">
        <v>82.700000000000003</v>
      </c>
      <c r="X8" s="57">
        <v>804.80000000000007</v>
      </c>
      <c r="Y8" s="57">
        <v>804.80000000000007</v>
      </c>
      <c r="Z8" s="57">
        <v>1423.2</v>
      </c>
      <c r="AA8" s="57">
        <v>1423.6000000000001</v>
      </c>
      <c r="AB8" s="57">
        <v>0</v>
      </c>
      <c r="AC8" s="57">
        <v>0</v>
      </c>
      <c r="AD8" s="57">
        <v>2349.5999999999999</v>
      </c>
      <c r="AE8" s="57">
        <v>2349.5999999999999</v>
      </c>
      <c r="AF8" s="57">
        <v>308</v>
      </c>
      <c r="AG8" s="57">
        <v>308</v>
      </c>
      <c r="AH8" s="57">
        <v>0</v>
      </c>
      <c r="AI8" s="58">
        <v>0</v>
      </c>
      <c r="AJ8" s="39">
        <f t="shared" si="2"/>
        <v>3074.4000000000001</v>
      </c>
      <c r="AK8" s="39"/>
      <c r="AL8" s="39">
        <v>3074.4000000000001</v>
      </c>
      <c r="AM8" s="39">
        <v>278.20000000000005</v>
      </c>
      <c r="AN8" s="39">
        <v>76.599999999999994</v>
      </c>
      <c r="AO8" s="39">
        <v>293</v>
      </c>
      <c r="AP8" s="39">
        <f t="shared" si="3"/>
        <v>3722.2000000000003</v>
      </c>
      <c r="AQ8" s="39">
        <f t="shared" si="4"/>
        <v>3.7222000000000004</v>
      </c>
      <c r="AR8" s="39">
        <v>3.7222000000000004</v>
      </c>
      <c r="AS8" s="39">
        <f>SUM(AM8,AN8)</f>
        <v>354.80000000000007</v>
      </c>
    </row>
    <row r="9">
      <c r="A9" s="56" t="s">
        <v>8</v>
      </c>
      <c r="B9" s="57">
        <v>11.4</v>
      </c>
      <c r="C9" s="57">
        <v>11.4</v>
      </c>
      <c r="D9" s="57">
        <v>0.016</v>
      </c>
      <c r="E9" s="57">
        <v>0.016</v>
      </c>
      <c r="F9" s="57">
        <v>0</v>
      </c>
      <c r="G9" s="57">
        <v>2030.4000000000001</v>
      </c>
      <c r="H9" s="57">
        <v>2030.4000000000001</v>
      </c>
      <c r="I9" s="57">
        <v>0</v>
      </c>
      <c r="J9" s="57">
        <v>1073.5999999999999</v>
      </c>
      <c r="K9" s="57">
        <v>1072.8</v>
      </c>
      <c r="L9" s="57">
        <v>162.20000000000002</v>
      </c>
      <c r="M9" s="57">
        <v>162.20000000000002</v>
      </c>
      <c r="N9" s="57">
        <v>170</v>
      </c>
      <c r="O9" s="57">
        <v>170</v>
      </c>
      <c r="P9" s="57">
        <v>179.59999999999999</v>
      </c>
      <c r="Q9" s="57">
        <v>179.70000000000002</v>
      </c>
      <c r="R9" s="57">
        <v>75.200000000000003</v>
      </c>
      <c r="S9" s="57">
        <v>75.400000000000006</v>
      </c>
      <c r="T9" s="57">
        <v>193.59999999999999</v>
      </c>
      <c r="U9" s="57">
        <v>193.59999999999999</v>
      </c>
      <c r="V9" s="57">
        <v>85.200000000000003</v>
      </c>
      <c r="W9" s="57">
        <v>85.299999999999997</v>
      </c>
      <c r="X9" s="57">
        <v>808</v>
      </c>
      <c r="Y9" s="57">
        <v>808.39999999999998</v>
      </c>
      <c r="Z9" s="57">
        <v>1454.4000000000001</v>
      </c>
      <c r="AA9" s="57">
        <v>1453.6000000000001</v>
      </c>
      <c r="AB9" s="57">
        <v>0</v>
      </c>
      <c r="AC9" s="57">
        <v>0</v>
      </c>
      <c r="AD9" s="57">
        <v>1557.6000000000001</v>
      </c>
      <c r="AE9" s="57">
        <v>1557.6000000000001</v>
      </c>
      <c r="AF9" s="57">
        <v>310.80000000000001</v>
      </c>
      <c r="AG9" s="57">
        <v>311.5</v>
      </c>
      <c r="AH9" s="57">
        <v>0</v>
      </c>
      <c r="AI9" s="58">
        <v>0</v>
      </c>
      <c r="AJ9" s="39">
        <f t="shared" si="2"/>
        <v>3104</v>
      </c>
      <c r="AK9" s="39"/>
      <c r="AL9" s="39">
        <v>3104</v>
      </c>
      <c r="AM9" s="39">
        <v>281.80000000000001</v>
      </c>
      <c r="AN9" s="39">
        <v>79.799999999999997</v>
      </c>
      <c r="AO9" s="39">
        <v>293.5</v>
      </c>
      <c r="AP9" s="39">
        <f t="shared" si="3"/>
        <v>3759.1000000000004</v>
      </c>
      <c r="AQ9" s="39">
        <f t="shared" si="4"/>
        <v>3.7591000000000006</v>
      </c>
      <c r="AR9" s="39">
        <v>3.7591000000000006</v>
      </c>
      <c r="AS9" s="39">
        <f>SUM(AM9,AN9)</f>
        <v>361.60000000000002</v>
      </c>
    </row>
    <row r="10">
      <c r="A10" s="56" t="s">
        <v>9</v>
      </c>
      <c r="B10" s="57">
        <v>11.4</v>
      </c>
      <c r="C10" s="57">
        <v>11.412000000000001</v>
      </c>
      <c r="D10" s="57">
        <v>0.016</v>
      </c>
      <c r="E10" s="57">
        <v>0.016</v>
      </c>
      <c r="F10" s="57">
        <v>0</v>
      </c>
      <c r="G10" s="57">
        <v>2020.8</v>
      </c>
      <c r="H10" s="57">
        <v>2020.8</v>
      </c>
      <c r="I10" s="57">
        <v>0</v>
      </c>
      <c r="J10" s="57">
        <v>1059.2</v>
      </c>
      <c r="K10" s="57">
        <v>1060.8</v>
      </c>
      <c r="L10" s="57">
        <v>163.40000000000001</v>
      </c>
      <c r="M10" s="57">
        <v>163.30000000000001</v>
      </c>
      <c r="N10" s="57">
        <v>166</v>
      </c>
      <c r="O10" s="57">
        <v>166</v>
      </c>
      <c r="P10" s="57">
        <v>180.40000000000001</v>
      </c>
      <c r="Q10" s="57">
        <v>180.40000000000001</v>
      </c>
      <c r="R10" s="57">
        <v>74.400000000000006</v>
      </c>
      <c r="S10" s="57">
        <v>74.600000000000009</v>
      </c>
      <c r="T10" s="57">
        <v>192.40000000000001</v>
      </c>
      <c r="U10" s="57">
        <v>192.40000000000001</v>
      </c>
      <c r="V10" s="57">
        <v>84.600000000000009</v>
      </c>
      <c r="W10" s="57">
        <v>84.400000000000006</v>
      </c>
      <c r="X10" s="57">
        <v>797.60000000000002</v>
      </c>
      <c r="Y10" s="57">
        <v>796.80000000000007</v>
      </c>
      <c r="Z10" s="57">
        <v>1446.4000000000001</v>
      </c>
      <c r="AA10" s="57">
        <v>1446.8</v>
      </c>
      <c r="AB10" s="57">
        <v>13.200000000000001</v>
      </c>
      <c r="AC10" s="57">
        <v>13.200000000000001</v>
      </c>
      <c r="AD10" s="57">
        <v>1095.6000000000001</v>
      </c>
      <c r="AE10" s="57">
        <v>1089</v>
      </c>
      <c r="AF10" s="57">
        <v>313.60000000000002</v>
      </c>
      <c r="AG10" s="57">
        <v>312.90000000000003</v>
      </c>
      <c r="AH10" s="57">
        <v>0</v>
      </c>
      <c r="AI10" s="58">
        <v>0</v>
      </c>
      <c r="AJ10" s="39">
        <f t="shared" ref="AJ10:AJ15" si="5">SUM(A4,G10,J10)</f>
        <v>3080</v>
      </c>
      <c r="AK10" s="39"/>
      <c r="AL10" s="39">
        <v>3080</v>
      </c>
      <c r="AM10" s="39">
        <v>281.20000000000005</v>
      </c>
      <c r="AN10" s="39">
        <v>78.400000000000006</v>
      </c>
      <c r="AO10" s="39">
        <v>298.20000000000005</v>
      </c>
      <c r="AP10" s="39">
        <f t="shared" ref="AP10:AP30" si="6">SUM(AL10,AM10,AN10,AO10)</f>
        <v>3737.8000000000002</v>
      </c>
      <c r="AQ10" s="39">
        <f t="shared" ref="AQ10:AQ30" si="7">AP10/1000</f>
        <v>3.7378</v>
      </c>
      <c r="AR10" s="39">
        <v>3.7378</v>
      </c>
      <c r="AS10" s="39">
        <f>SUM(AM10,AN10)</f>
        <v>359.60000000000002</v>
      </c>
    </row>
    <row r="11">
      <c r="A11" s="56" t="s">
        <v>10</v>
      </c>
      <c r="B11" s="57">
        <v>11.496</v>
      </c>
      <c r="C11" s="57">
        <v>11.472000000000001</v>
      </c>
      <c r="D11" s="57">
        <v>0.032000000000000001</v>
      </c>
      <c r="E11" s="57">
        <v>0.024</v>
      </c>
      <c r="F11" s="57">
        <v>0</v>
      </c>
      <c r="G11" s="57">
        <v>2071.1999999999998</v>
      </c>
      <c r="H11" s="57">
        <v>2070</v>
      </c>
      <c r="I11" s="57">
        <v>0</v>
      </c>
      <c r="J11" s="57">
        <v>1089.5999999999999</v>
      </c>
      <c r="K11" s="57">
        <v>1089.5999999999999</v>
      </c>
      <c r="L11" s="57">
        <v>156.59999999999999</v>
      </c>
      <c r="M11" s="57">
        <v>156.70000000000002</v>
      </c>
      <c r="N11" s="57">
        <v>172.80000000000001</v>
      </c>
      <c r="O11" s="57">
        <v>172.59999999999999</v>
      </c>
      <c r="P11" s="57">
        <v>182</v>
      </c>
      <c r="Q11" s="57">
        <v>182</v>
      </c>
      <c r="R11" s="57">
        <v>77.200000000000003</v>
      </c>
      <c r="S11" s="57">
        <v>77.200000000000003</v>
      </c>
      <c r="T11" s="57">
        <v>196.40000000000001</v>
      </c>
      <c r="U11" s="57">
        <v>196.40000000000001</v>
      </c>
      <c r="V11" s="57">
        <v>83.200000000000003</v>
      </c>
      <c r="W11" s="57">
        <v>83.200000000000003</v>
      </c>
      <c r="X11" s="57">
        <v>819.20000000000005</v>
      </c>
      <c r="Y11" s="57">
        <v>820</v>
      </c>
      <c r="Z11" s="57">
        <v>1495.2</v>
      </c>
      <c r="AA11" s="57">
        <v>1495.2</v>
      </c>
      <c r="AB11" s="57">
        <v>105.60000000000001</v>
      </c>
      <c r="AC11" s="57">
        <v>99</v>
      </c>
      <c r="AD11" s="57">
        <v>264</v>
      </c>
      <c r="AE11" s="57">
        <v>270.60000000000002</v>
      </c>
      <c r="AF11" s="57">
        <v>324.80000000000001</v>
      </c>
      <c r="AG11" s="57">
        <v>324.10000000000002</v>
      </c>
      <c r="AH11" s="57">
        <v>0</v>
      </c>
      <c r="AI11" s="58">
        <v>0</v>
      </c>
      <c r="AJ11" s="39">
        <f t="shared" si="5"/>
        <v>3160.7999999999997</v>
      </c>
      <c r="AK11" s="39"/>
      <c r="AL11" s="39">
        <v>3160.7999999999997</v>
      </c>
      <c r="AM11" s="39">
        <v>291</v>
      </c>
      <c r="AN11" s="39">
        <v>79.400000000000006</v>
      </c>
      <c r="AO11" s="39">
        <v>307.89999999999998</v>
      </c>
      <c r="AP11" s="39">
        <f t="shared" si="6"/>
        <v>3839.0999999999999</v>
      </c>
      <c r="AQ11" s="39">
        <f t="shared" si="7"/>
        <v>3.8390999999999997</v>
      </c>
      <c r="AR11" s="39">
        <v>3.8390999999999997</v>
      </c>
      <c r="AS11" s="39">
        <f>SUM(AM11,AN11)</f>
        <v>370.39999999999998</v>
      </c>
    </row>
    <row r="12">
      <c r="A12" s="56" t="s">
        <v>11</v>
      </c>
      <c r="B12" s="57">
        <v>11.352</v>
      </c>
      <c r="C12" s="57">
        <v>11.364000000000001</v>
      </c>
      <c r="D12" s="57">
        <v>0.016</v>
      </c>
      <c r="E12" s="57">
        <v>0.016</v>
      </c>
      <c r="F12" s="57">
        <v>0</v>
      </c>
      <c r="G12" s="57">
        <v>2095.1999999999998</v>
      </c>
      <c r="H12" s="57">
        <v>2095.1999999999998</v>
      </c>
      <c r="I12" s="57">
        <v>0</v>
      </c>
      <c r="J12" s="57">
        <v>1136</v>
      </c>
      <c r="K12" s="57">
        <v>1135.2</v>
      </c>
      <c r="L12" s="57">
        <v>163</v>
      </c>
      <c r="M12" s="57">
        <v>163.09999999999999</v>
      </c>
      <c r="N12" s="57">
        <v>172</v>
      </c>
      <c r="O12" s="57">
        <v>172.20000000000002</v>
      </c>
      <c r="P12" s="57">
        <v>183</v>
      </c>
      <c r="Q12" s="57">
        <v>183.20000000000002</v>
      </c>
      <c r="R12" s="57">
        <v>92.400000000000006</v>
      </c>
      <c r="S12" s="57">
        <v>92</v>
      </c>
      <c r="T12" s="57">
        <v>187.59999999999999</v>
      </c>
      <c r="U12" s="57">
        <v>187.59999999999999</v>
      </c>
      <c r="V12" s="57">
        <v>86.200000000000003</v>
      </c>
      <c r="W12" s="57">
        <v>86.299999999999997</v>
      </c>
      <c r="X12" s="57">
        <v>859.20000000000005</v>
      </c>
      <c r="Y12" s="57">
        <v>859.20000000000005</v>
      </c>
      <c r="Z12" s="57">
        <v>1511.2</v>
      </c>
      <c r="AA12" s="57">
        <v>1511.2</v>
      </c>
      <c r="AB12" s="57">
        <v>396</v>
      </c>
      <c r="AC12" s="57">
        <v>402.60000000000002</v>
      </c>
      <c r="AD12" s="57">
        <v>250.80000000000001</v>
      </c>
      <c r="AE12" s="57">
        <v>244.20000000000002</v>
      </c>
      <c r="AF12" s="57">
        <v>333.19999999999999</v>
      </c>
      <c r="AG12" s="57">
        <v>333.90000000000003</v>
      </c>
      <c r="AH12" s="57">
        <v>0</v>
      </c>
      <c r="AI12" s="58">
        <v>0</v>
      </c>
      <c r="AJ12" s="39">
        <f t="shared" si="5"/>
        <v>3231.1999999999998</v>
      </c>
      <c r="AK12" s="39"/>
      <c r="AL12" s="39">
        <v>3231.1999999999998</v>
      </c>
      <c r="AM12" s="39">
        <v>318</v>
      </c>
      <c r="AN12" s="39">
        <v>80.400000000000006</v>
      </c>
      <c r="AO12" s="39">
        <v>318.10000000000002</v>
      </c>
      <c r="AP12" s="39">
        <f t="shared" si="6"/>
        <v>3947.6999999999998</v>
      </c>
      <c r="AQ12" s="39">
        <f t="shared" si="7"/>
        <v>3.9476999999999998</v>
      </c>
      <c r="AR12" s="39">
        <v>3.9476999999999998</v>
      </c>
      <c r="AS12" s="39">
        <f>SUM(AM12,AN12)</f>
        <v>398.39999999999998</v>
      </c>
    </row>
    <row r="13">
      <c r="A13" s="56" t="s">
        <v>12</v>
      </c>
      <c r="B13" s="57">
        <v>11.279999999999999</v>
      </c>
      <c r="C13" s="57">
        <v>11.292</v>
      </c>
      <c r="D13" s="57">
        <v>0.016</v>
      </c>
      <c r="E13" s="57">
        <v>0.016</v>
      </c>
      <c r="F13" s="57">
        <v>0</v>
      </c>
      <c r="G13" s="57">
        <v>2438.4000000000001</v>
      </c>
      <c r="H13" s="57">
        <v>2438.4000000000001</v>
      </c>
      <c r="I13" s="57">
        <v>0</v>
      </c>
      <c r="J13" s="57">
        <v>1294.4000000000001</v>
      </c>
      <c r="K13" s="57">
        <v>1295.2</v>
      </c>
      <c r="L13" s="57">
        <v>192</v>
      </c>
      <c r="M13" s="57">
        <v>191.90000000000001</v>
      </c>
      <c r="N13" s="57">
        <v>215.20000000000002</v>
      </c>
      <c r="O13" s="57">
        <v>215.40000000000001</v>
      </c>
      <c r="P13" s="57">
        <v>199.80000000000001</v>
      </c>
      <c r="Q13" s="57">
        <v>199.70000000000002</v>
      </c>
      <c r="R13" s="57">
        <v>104.8</v>
      </c>
      <c r="S13" s="57">
        <v>105</v>
      </c>
      <c r="T13" s="57">
        <v>208.80000000000001</v>
      </c>
      <c r="U13" s="57">
        <v>209</v>
      </c>
      <c r="V13" s="57">
        <v>83.600000000000009</v>
      </c>
      <c r="W13" s="57">
        <v>83.5</v>
      </c>
      <c r="X13" s="57">
        <v>984</v>
      </c>
      <c r="Y13" s="57">
        <v>984</v>
      </c>
      <c r="Z13" s="57">
        <v>1766.4000000000001</v>
      </c>
      <c r="AA13" s="57">
        <v>1767.6000000000001</v>
      </c>
      <c r="AB13" s="57">
        <v>2970</v>
      </c>
      <c r="AC13" s="57">
        <v>2963.4000000000001</v>
      </c>
      <c r="AD13" s="57">
        <v>0</v>
      </c>
      <c r="AE13" s="57">
        <v>0</v>
      </c>
      <c r="AF13" s="57">
        <v>359.80000000000001</v>
      </c>
      <c r="AG13" s="57">
        <v>359.80000000000001</v>
      </c>
      <c r="AH13" s="57">
        <v>0</v>
      </c>
      <c r="AI13" s="58">
        <v>0</v>
      </c>
      <c r="AJ13" s="39">
        <f t="shared" si="5"/>
        <v>3732.8000000000002</v>
      </c>
      <c r="AK13" s="39"/>
      <c r="AL13" s="39">
        <v>3732.8000000000002</v>
      </c>
      <c r="AM13" s="39">
        <v>357.39999999999998</v>
      </c>
      <c r="AN13" s="39">
        <v>82</v>
      </c>
      <c r="AO13" s="39">
        <v>342.20000000000005</v>
      </c>
      <c r="AP13" s="39">
        <f t="shared" si="6"/>
        <v>4514.4000000000005</v>
      </c>
      <c r="AQ13" s="39">
        <f t="shared" si="7"/>
        <v>4.5144000000000002</v>
      </c>
      <c r="AR13" s="39">
        <v>4.5144000000000002</v>
      </c>
      <c r="AS13" s="39">
        <f>SUM(AM13,AN13)</f>
        <v>439.39999999999998</v>
      </c>
    </row>
    <row r="14">
      <c r="A14" s="56" t="s">
        <v>13</v>
      </c>
      <c r="B14" s="57">
        <v>11.088000000000001</v>
      </c>
      <c r="C14" s="57">
        <v>11.076000000000001</v>
      </c>
      <c r="D14" s="57">
        <v>0.016</v>
      </c>
      <c r="E14" s="57">
        <v>0.016</v>
      </c>
      <c r="F14" s="57">
        <v>0</v>
      </c>
      <c r="G14" s="57">
        <v>2592</v>
      </c>
      <c r="H14" s="57">
        <v>2593.2000000000003</v>
      </c>
      <c r="I14" s="57">
        <v>0</v>
      </c>
      <c r="J14" s="57">
        <v>1348.8</v>
      </c>
      <c r="K14" s="57">
        <v>1348</v>
      </c>
      <c r="L14" s="57">
        <v>196.80000000000001</v>
      </c>
      <c r="M14" s="57">
        <v>196.90000000000001</v>
      </c>
      <c r="N14" s="57">
        <v>200</v>
      </c>
      <c r="O14" s="57">
        <v>199.80000000000001</v>
      </c>
      <c r="P14" s="57">
        <v>202.80000000000001</v>
      </c>
      <c r="Q14" s="57">
        <v>202.70000000000002</v>
      </c>
      <c r="R14" s="57">
        <v>100.40000000000001</v>
      </c>
      <c r="S14" s="57">
        <v>100.40000000000001</v>
      </c>
      <c r="T14" s="57">
        <v>206.80000000000001</v>
      </c>
      <c r="U14" s="57">
        <v>206.59999999999999</v>
      </c>
      <c r="V14" s="57">
        <v>84.799999999999997</v>
      </c>
      <c r="W14" s="57">
        <v>84.799999999999997</v>
      </c>
      <c r="X14" s="57">
        <v>1043.2</v>
      </c>
      <c r="Y14" s="57">
        <v>1042.8</v>
      </c>
      <c r="Z14" s="57">
        <v>1933.6000000000001</v>
      </c>
      <c r="AA14" s="57">
        <v>1933.2</v>
      </c>
      <c r="AB14" s="57">
        <v>5082</v>
      </c>
      <c r="AC14" s="57">
        <v>5088.6000000000004</v>
      </c>
      <c r="AD14" s="57">
        <v>0</v>
      </c>
      <c r="AE14" s="57">
        <v>0</v>
      </c>
      <c r="AF14" s="57">
        <v>403.19999999999999</v>
      </c>
      <c r="AG14" s="57">
        <v>402.5</v>
      </c>
      <c r="AH14" s="57">
        <v>0</v>
      </c>
      <c r="AI14" s="58">
        <v>0</v>
      </c>
      <c r="AJ14" s="39">
        <f t="shared" si="5"/>
        <v>3940.8000000000002</v>
      </c>
      <c r="AK14" s="39"/>
      <c r="AL14" s="39">
        <v>3940.8000000000002</v>
      </c>
      <c r="AM14" s="39">
        <v>384.60000000000002</v>
      </c>
      <c r="AN14" s="39">
        <v>86.599999999999994</v>
      </c>
      <c r="AO14" s="39">
        <v>382.30000000000001</v>
      </c>
      <c r="AP14" s="39">
        <f t="shared" si="6"/>
        <v>4794.3000000000011</v>
      </c>
      <c r="AQ14" s="39">
        <f t="shared" si="7"/>
        <v>4.7943000000000007</v>
      </c>
      <c r="AR14" s="39">
        <v>4.7943000000000007</v>
      </c>
      <c r="AS14" s="39">
        <f>SUM(AM14,AN14)</f>
        <v>471.20000000000005</v>
      </c>
    </row>
    <row r="15">
      <c r="A15" s="56" t="s">
        <v>14</v>
      </c>
      <c r="B15" s="57">
        <v>11.112</v>
      </c>
      <c r="C15" s="57">
        <v>11.1</v>
      </c>
      <c r="D15" s="57">
        <v>0.016</v>
      </c>
      <c r="E15" s="57">
        <v>0.016</v>
      </c>
      <c r="F15" s="57">
        <v>0</v>
      </c>
      <c r="G15" s="57">
        <v>2618.4000000000001</v>
      </c>
      <c r="H15" s="57">
        <v>2618.4000000000001</v>
      </c>
      <c r="I15" s="57">
        <v>0</v>
      </c>
      <c r="J15" s="57">
        <v>1579.2</v>
      </c>
      <c r="K15" s="57">
        <v>1580.8</v>
      </c>
      <c r="L15" s="57">
        <v>200.20000000000002</v>
      </c>
      <c r="M15" s="57">
        <v>200.20000000000002</v>
      </c>
      <c r="N15" s="57">
        <v>222.80000000000001</v>
      </c>
      <c r="O15" s="57">
        <v>222.80000000000001</v>
      </c>
      <c r="P15" s="57">
        <v>195</v>
      </c>
      <c r="Q15" s="57">
        <v>195.09999999999999</v>
      </c>
      <c r="R15" s="57">
        <v>105.2</v>
      </c>
      <c r="S15" s="57">
        <v>105.2</v>
      </c>
      <c r="T15" s="57">
        <v>246</v>
      </c>
      <c r="U15" s="57">
        <v>246.40000000000001</v>
      </c>
      <c r="V15" s="57">
        <v>90</v>
      </c>
      <c r="W15" s="57">
        <v>90.100000000000009</v>
      </c>
      <c r="X15" s="57">
        <v>1229.6000000000001</v>
      </c>
      <c r="Y15" s="57">
        <v>1230</v>
      </c>
      <c r="Z15" s="57">
        <v>1932.8</v>
      </c>
      <c r="AA15" s="57">
        <v>1932.8</v>
      </c>
      <c r="AB15" s="57">
        <v>8197.2000000000007</v>
      </c>
      <c r="AC15" s="57">
        <v>8197.2000000000007</v>
      </c>
      <c r="AD15" s="57">
        <v>0</v>
      </c>
      <c r="AE15" s="57">
        <v>0</v>
      </c>
      <c r="AF15" s="57">
        <v>382.19999999999999</v>
      </c>
      <c r="AG15" s="57">
        <v>382.90000000000003</v>
      </c>
      <c r="AH15" s="57">
        <v>0</v>
      </c>
      <c r="AI15" s="58">
        <v>0</v>
      </c>
      <c r="AJ15" s="39">
        <f t="shared" si="5"/>
        <v>4197.6000000000004</v>
      </c>
      <c r="AK15" s="39"/>
      <c r="AL15" s="39">
        <v>4197.6000000000004</v>
      </c>
      <c r="AM15" s="39">
        <v>404.60000000000002</v>
      </c>
      <c r="AN15" s="39">
        <v>129.40000000000001</v>
      </c>
      <c r="AO15" s="39">
        <v>368.20000000000005</v>
      </c>
      <c r="AP15" s="39">
        <f t="shared" si="6"/>
        <v>5099.8000000000002</v>
      </c>
      <c r="AQ15" s="39">
        <f t="shared" si="7"/>
        <v>5.0998000000000001</v>
      </c>
      <c r="AR15" s="39">
        <v>5.0998000000000001</v>
      </c>
      <c r="AS15" s="39">
        <f>SUM(AM15,AN15)</f>
        <v>534</v>
      </c>
    </row>
    <row r="16">
      <c r="A16" s="56" t="s">
        <v>15</v>
      </c>
      <c r="B16" s="57">
        <v>11.279999999999999</v>
      </c>
      <c r="C16" s="57">
        <v>11.304</v>
      </c>
      <c r="D16" s="57">
        <v>0.016</v>
      </c>
      <c r="E16" s="57">
        <v>0.016</v>
      </c>
      <c r="F16" s="57">
        <v>0</v>
      </c>
      <c r="G16" s="57">
        <v>2534.4000000000001</v>
      </c>
      <c r="H16" s="57">
        <v>2532</v>
      </c>
      <c r="I16" s="57">
        <v>0</v>
      </c>
      <c r="J16" s="57">
        <v>1606.4000000000001</v>
      </c>
      <c r="K16" s="57">
        <v>1604.8</v>
      </c>
      <c r="L16" s="57">
        <v>197.59999999999999</v>
      </c>
      <c r="M16" s="57">
        <v>197.59999999999999</v>
      </c>
      <c r="N16" s="57">
        <v>210.80000000000001</v>
      </c>
      <c r="O16" s="57">
        <v>210.59999999999999</v>
      </c>
      <c r="P16" s="57">
        <v>187</v>
      </c>
      <c r="Q16" s="57">
        <v>186.90000000000001</v>
      </c>
      <c r="R16" s="57">
        <v>104.40000000000001</v>
      </c>
      <c r="S16" s="57">
        <v>104.60000000000001</v>
      </c>
      <c r="T16" s="57">
        <v>270.80000000000001</v>
      </c>
      <c r="U16" s="57">
        <v>270.39999999999998</v>
      </c>
      <c r="V16" s="57">
        <v>88.600000000000009</v>
      </c>
      <c r="W16" s="57">
        <v>88.600000000000009</v>
      </c>
      <c r="X16" s="57">
        <v>1231.2</v>
      </c>
      <c r="Y16" s="57">
        <v>1230.8</v>
      </c>
      <c r="Z16" s="57">
        <v>1871.2</v>
      </c>
      <c r="AA16" s="57">
        <v>1871.2</v>
      </c>
      <c r="AB16" s="57">
        <v>9807.6000000000004</v>
      </c>
      <c r="AC16" s="57">
        <v>9814.2000000000007</v>
      </c>
      <c r="AD16" s="57">
        <v>0</v>
      </c>
      <c r="AE16" s="57">
        <v>0</v>
      </c>
      <c r="AF16" s="57">
        <v>371</v>
      </c>
      <c r="AG16" s="57">
        <v>370.30000000000001</v>
      </c>
      <c r="AH16" s="57">
        <v>0</v>
      </c>
      <c r="AI16" s="58">
        <v>0</v>
      </c>
      <c r="AJ16" s="39">
        <f t="shared" ref="AJ16:AJ30" si="8">SUM(A10,G16,J16)</f>
        <v>4140.8000000000002</v>
      </c>
      <c r="AK16" s="39"/>
      <c r="AL16" s="39">
        <v>4140.8000000000002</v>
      </c>
      <c r="AM16" s="39">
        <v>404.30000000000001</v>
      </c>
      <c r="AN16" s="39">
        <v>127.2</v>
      </c>
      <c r="AO16" s="39">
        <v>354.5</v>
      </c>
      <c r="AP16" s="39">
        <f t="shared" si="6"/>
        <v>5026.8000000000002</v>
      </c>
      <c r="AQ16" s="39">
        <f t="shared" si="7"/>
        <v>5.0268000000000006</v>
      </c>
      <c r="AR16" s="39">
        <v>5.0268000000000006</v>
      </c>
      <c r="AS16" s="39">
        <f>SUM(AM16,AN16)</f>
        <v>531.5</v>
      </c>
    </row>
    <row r="17">
      <c r="A17" s="56" t="s">
        <v>16</v>
      </c>
      <c r="B17" s="57">
        <v>11.688000000000001</v>
      </c>
      <c r="C17" s="57">
        <v>11.676</v>
      </c>
      <c r="D17" s="57">
        <v>0.016</v>
      </c>
      <c r="E17" s="57">
        <v>0.024</v>
      </c>
      <c r="F17" s="57">
        <v>0</v>
      </c>
      <c r="G17" s="57">
        <v>2460</v>
      </c>
      <c r="H17" s="57">
        <v>2461.2000000000003</v>
      </c>
      <c r="I17" s="57">
        <v>0</v>
      </c>
      <c r="J17" s="57">
        <v>1531.2</v>
      </c>
      <c r="K17" s="57">
        <v>1532.8</v>
      </c>
      <c r="L17" s="57">
        <v>192</v>
      </c>
      <c r="M17" s="57">
        <v>192</v>
      </c>
      <c r="N17" s="57">
        <v>210.40000000000001</v>
      </c>
      <c r="O17" s="57">
        <v>210.80000000000001</v>
      </c>
      <c r="P17" s="57">
        <v>184.20000000000002</v>
      </c>
      <c r="Q17" s="57">
        <v>184.30000000000001</v>
      </c>
      <c r="R17" s="57">
        <v>106.8</v>
      </c>
      <c r="S17" s="57">
        <v>106.60000000000001</v>
      </c>
      <c r="T17" s="57">
        <v>223.59999999999999</v>
      </c>
      <c r="U17" s="57">
        <v>223.80000000000001</v>
      </c>
      <c r="V17" s="57">
        <v>91.799999999999997</v>
      </c>
      <c r="W17" s="57">
        <v>91.700000000000003</v>
      </c>
      <c r="X17" s="57">
        <v>1203.2</v>
      </c>
      <c r="Y17" s="57">
        <v>1203.6000000000001</v>
      </c>
      <c r="Z17" s="57">
        <v>1801.6000000000001</v>
      </c>
      <c r="AA17" s="57">
        <v>1801.6000000000001</v>
      </c>
      <c r="AB17" s="57">
        <v>9068.3999999999996</v>
      </c>
      <c r="AC17" s="57">
        <v>9061.8000000000011</v>
      </c>
      <c r="AD17" s="57">
        <v>0</v>
      </c>
      <c r="AE17" s="57">
        <v>0</v>
      </c>
      <c r="AF17" s="57">
        <v>350</v>
      </c>
      <c r="AG17" s="57">
        <v>350</v>
      </c>
      <c r="AH17" s="57">
        <v>0</v>
      </c>
      <c r="AI17" s="58">
        <v>0</v>
      </c>
      <c r="AJ17" s="39">
        <f t="shared" si="8"/>
        <v>3991.1999999999998</v>
      </c>
      <c r="AK17" s="39"/>
      <c r="AL17" s="39">
        <v>3991.1999999999998</v>
      </c>
      <c r="AM17" s="39">
        <v>397.70000000000005</v>
      </c>
      <c r="AN17" s="39">
        <v>140.20000000000002</v>
      </c>
      <c r="AO17" s="39">
        <v>333.5</v>
      </c>
      <c r="AP17" s="39">
        <f t="shared" si="6"/>
        <v>4862.5999999999995</v>
      </c>
      <c r="AQ17" s="39">
        <f t="shared" si="7"/>
        <v>4.8625999999999996</v>
      </c>
      <c r="AR17" s="39">
        <v>4.8625999999999996</v>
      </c>
      <c r="AS17" s="39">
        <f>SUM(AM17,AN17)</f>
        <v>537.90000000000009</v>
      </c>
    </row>
    <row r="18">
      <c r="A18" s="56" t="s">
        <v>17</v>
      </c>
      <c r="B18" s="57">
        <v>11.496</v>
      </c>
      <c r="C18" s="57">
        <v>11.508000000000001</v>
      </c>
      <c r="D18" s="57">
        <v>0.016</v>
      </c>
      <c r="E18" s="57">
        <v>0.016</v>
      </c>
      <c r="F18" s="57">
        <v>0</v>
      </c>
      <c r="G18" s="57">
        <v>2452.8000000000002</v>
      </c>
      <c r="H18" s="57">
        <v>2454</v>
      </c>
      <c r="I18" s="57">
        <v>0</v>
      </c>
      <c r="J18" s="57">
        <v>1636.8</v>
      </c>
      <c r="K18" s="57">
        <v>1635.2</v>
      </c>
      <c r="L18" s="57">
        <v>205</v>
      </c>
      <c r="M18" s="57">
        <v>204.90000000000001</v>
      </c>
      <c r="N18" s="57">
        <v>208</v>
      </c>
      <c r="O18" s="57">
        <v>208</v>
      </c>
      <c r="P18" s="57">
        <v>193.59999999999999</v>
      </c>
      <c r="Q18" s="57">
        <v>193.59999999999999</v>
      </c>
      <c r="R18" s="57">
        <v>104</v>
      </c>
      <c r="S18" s="57">
        <v>104.2</v>
      </c>
      <c r="T18" s="57">
        <v>228.40000000000001</v>
      </c>
      <c r="U18" s="57">
        <v>228.40000000000001</v>
      </c>
      <c r="V18" s="57">
        <v>89.400000000000006</v>
      </c>
      <c r="W18" s="57">
        <v>89.400000000000006</v>
      </c>
      <c r="X18" s="57">
        <v>1303.2</v>
      </c>
      <c r="Y18" s="57">
        <v>1303.2</v>
      </c>
      <c r="Z18" s="57">
        <v>1775.2</v>
      </c>
      <c r="AA18" s="57">
        <v>1775.6000000000001</v>
      </c>
      <c r="AB18" s="57">
        <v>9332.3999999999996</v>
      </c>
      <c r="AC18" s="57">
        <v>9332.3999999999996</v>
      </c>
      <c r="AD18" s="57">
        <v>0</v>
      </c>
      <c r="AE18" s="57">
        <v>0</v>
      </c>
      <c r="AF18" s="57">
        <v>365.40000000000003</v>
      </c>
      <c r="AG18" s="57">
        <v>366.10000000000002</v>
      </c>
      <c r="AH18" s="57">
        <v>0</v>
      </c>
      <c r="AI18" s="58">
        <v>0</v>
      </c>
      <c r="AJ18" s="39">
        <f t="shared" si="8"/>
        <v>4089.6000000000004</v>
      </c>
      <c r="AK18" s="39"/>
      <c r="AL18" s="39">
        <v>4089.6000000000004</v>
      </c>
      <c r="AM18" s="39">
        <v>397.30000000000001</v>
      </c>
      <c r="AN18" s="39">
        <v>150.00000000000003</v>
      </c>
      <c r="AO18" s="39">
        <v>343.60000000000002</v>
      </c>
      <c r="AP18" s="39">
        <f t="shared" si="6"/>
        <v>4980.5000000000009</v>
      </c>
      <c r="AQ18" s="39">
        <f t="shared" si="7"/>
        <v>4.980500000000001</v>
      </c>
      <c r="AR18" s="39">
        <v>4.980500000000001</v>
      </c>
      <c r="AS18" s="39">
        <f>SUM(AM18,AN18)</f>
        <v>547.30000000000007</v>
      </c>
    </row>
    <row r="19">
      <c r="A19" s="56" t="s">
        <v>18</v>
      </c>
      <c r="B19" s="57">
        <v>11.736000000000001</v>
      </c>
      <c r="C19" s="57">
        <v>11.724</v>
      </c>
      <c r="D19" s="57">
        <v>0.016</v>
      </c>
      <c r="E19" s="57">
        <v>0.016</v>
      </c>
      <c r="F19" s="57">
        <v>0</v>
      </c>
      <c r="G19" s="57">
        <v>2436</v>
      </c>
      <c r="H19" s="57">
        <v>2436</v>
      </c>
      <c r="I19" s="57">
        <v>0</v>
      </c>
      <c r="J19" s="57">
        <v>1347.2</v>
      </c>
      <c r="K19" s="57">
        <v>1346.4000000000001</v>
      </c>
      <c r="L19" s="57">
        <v>191.80000000000001</v>
      </c>
      <c r="M19" s="57">
        <v>191.80000000000001</v>
      </c>
      <c r="N19" s="57">
        <v>214.80000000000001</v>
      </c>
      <c r="O19" s="57">
        <v>214.59999999999999</v>
      </c>
      <c r="P19" s="57">
        <v>182.40000000000001</v>
      </c>
      <c r="Q19" s="57">
        <v>182.40000000000001</v>
      </c>
      <c r="R19" s="57">
        <v>104.8</v>
      </c>
      <c r="S19" s="57">
        <v>104.40000000000001</v>
      </c>
      <c r="T19" s="57">
        <v>164</v>
      </c>
      <c r="U19" s="57">
        <v>164</v>
      </c>
      <c r="V19" s="57">
        <v>88.600000000000009</v>
      </c>
      <c r="W19" s="57">
        <v>88.600000000000009</v>
      </c>
      <c r="X19" s="57">
        <v>1080</v>
      </c>
      <c r="Y19" s="57">
        <v>1080</v>
      </c>
      <c r="Z19" s="57">
        <v>1778.4000000000001</v>
      </c>
      <c r="AA19" s="57">
        <v>1778.4000000000001</v>
      </c>
      <c r="AB19" s="57">
        <v>8184</v>
      </c>
      <c r="AC19" s="57">
        <v>8184</v>
      </c>
      <c r="AD19" s="57">
        <v>0</v>
      </c>
      <c r="AE19" s="57">
        <v>0</v>
      </c>
      <c r="AF19" s="57">
        <v>355.60000000000002</v>
      </c>
      <c r="AG19" s="57">
        <v>354.90000000000003</v>
      </c>
      <c r="AH19" s="57">
        <v>0</v>
      </c>
      <c r="AI19" s="58">
        <v>0</v>
      </c>
      <c r="AJ19" s="39">
        <f t="shared" si="8"/>
        <v>3783.1999999999998</v>
      </c>
      <c r="AK19" s="39"/>
      <c r="AL19" s="39">
        <v>3783.1999999999998</v>
      </c>
      <c r="AM19" s="39">
        <v>395.60000000000002</v>
      </c>
      <c r="AN19" s="39">
        <v>97.799999999999997</v>
      </c>
      <c r="AO19" s="39">
        <v>332.69999999999999</v>
      </c>
      <c r="AP19" s="39">
        <f t="shared" si="6"/>
        <v>4609.3000000000002</v>
      </c>
      <c r="AQ19" s="39">
        <f t="shared" si="7"/>
        <v>4.6093000000000002</v>
      </c>
      <c r="AR19" s="39">
        <v>4.6093000000000002</v>
      </c>
      <c r="AS19" s="39">
        <f>SUM(AM19,AN19)</f>
        <v>493.40000000000003</v>
      </c>
    </row>
    <row r="20">
      <c r="A20" s="56" t="s">
        <v>19</v>
      </c>
      <c r="B20" s="57">
        <v>11.424000000000001</v>
      </c>
      <c r="C20" s="57">
        <v>11.424000000000001</v>
      </c>
      <c r="D20" s="57">
        <v>0.016</v>
      </c>
      <c r="E20" s="57">
        <v>0.016</v>
      </c>
      <c r="F20" s="57">
        <v>0</v>
      </c>
      <c r="G20" s="57">
        <v>2412</v>
      </c>
      <c r="H20" s="57">
        <v>2410.8000000000002</v>
      </c>
      <c r="I20" s="57">
        <v>0</v>
      </c>
      <c r="J20" s="57">
        <v>1604.8</v>
      </c>
      <c r="K20" s="57">
        <v>1605.6000000000001</v>
      </c>
      <c r="L20" s="57">
        <v>213.80000000000001</v>
      </c>
      <c r="M20" s="57">
        <v>213.80000000000001</v>
      </c>
      <c r="N20" s="57">
        <v>204.40000000000001</v>
      </c>
      <c r="O20" s="57">
        <v>204.40000000000001</v>
      </c>
      <c r="P20" s="57">
        <v>184.40000000000001</v>
      </c>
      <c r="Q20" s="57">
        <v>184.30000000000001</v>
      </c>
      <c r="R20" s="57">
        <v>99.600000000000009</v>
      </c>
      <c r="S20" s="57">
        <v>99.799999999999997</v>
      </c>
      <c r="T20" s="57">
        <v>218.40000000000001</v>
      </c>
      <c r="U20" s="57">
        <v>218.40000000000001</v>
      </c>
      <c r="V20" s="57">
        <v>87.600000000000009</v>
      </c>
      <c r="W20" s="57">
        <v>87.799999999999997</v>
      </c>
      <c r="X20" s="57">
        <v>1288</v>
      </c>
      <c r="Y20" s="57">
        <v>1288.8</v>
      </c>
      <c r="Z20" s="57">
        <v>1739.2</v>
      </c>
      <c r="AA20" s="57">
        <v>1738.4000000000001</v>
      </c>
      <c r="AB20" s="57">
        <v>10032</v>
      </c>
      <c r="AC20" s="57">
        <v>10032</v>
      </c>
      <c r="AD20" s="57">
        <v>0</v>
      </c>
      <c r="AE20" s="57">
        <v>0</v>
      </c>
      <c r="AF20" s="57">
        <v>330.40000000000003</v>
      </c>
      <c r="AG20" s="57">
        <v>331.10000000000002</v>
      </c>
      <c r="AH20" s="57">
        <v>0</v>
      </c>
      <c r="AI20" s="58">
        <v>0</v>
      </c>
      <c r="AJ20" s="39">
        <f t="shared" si="8"/>
        <v>4016.8000000000002</v>
      </c>
      <c r="AK20" s="39"/>
      <c r="AL20" s="39">
        <v>4016.8000000000002</v>
      </c>
      <c r="AM20" s="39">
        <v>376.5</v>
      </c>
      <c r="AN20" s="39">
        <v>134.20000000000002</v>
      </c>
      <c r="AO20" s="39">
        <v>316</v>
      </c>
      <c r="AP20" s="39">
        <f t="shared" si="6"/>
        <v>4843.5</v>
      </c>
      <c r="AQ20" s="39">
        <f t="shared" si="7"/>
        <v>4.8434999999999997</v>
      </c>
      <c r="AR20" s="39">
        <v>4.8434999999999997</v>
      </c>
      <c r="AS20" s="39">
        <f>SUM(AM20,AN20)</f>
        <v>510.70000000000005</v>
      </c>
    </row>
    <row r="21">
      <c r="A21" s="56" t="s">
        <v>20</v>
      </c>
      <c r="B21" s="57">
        <v>11.328000000000001</v>
      </c>
      <c r="C21" s="57">
        <v>11.34</v>
      </c>
      <c r="D21" s="57">
        <v>0.016</v>
      </c>
      <c r="E21" s="57">
        <v>0.016</v>
      </c>
      <c r="F21" s="57">
        <v>0</v>
      </c>
      <c r="G21" s="57">
        <v>2407.2000000000003</v>
      </c>
      <c r="H21" s="57">
        <v>2408.4000000000001</v>
      </c>
      <c r="I21" s="57">
        <v>0</v>
      </c>
      <c r="J21" s="57">
        <v>1585.6000000000001</v>
      </c>
      <c r="K21" s="57">
        <v>1586.4000000000001</v>
      </c>
      <c r="L21" s="57">
        <v>199.20000000000002</v>
      </c>
      <c r="M21" s="57">
        <v>199.20000000000002</v>
      </c>
      <c r="N21" s="57">
        <v>195.20000000000002</v>
      </c>
      <c r="O21" s="57">
        <v>195.40000000000001</v>
      </c>
      <c r="P21" s="57">
        <v>185</v>
      </c>
      <c r="Q21" s="57">
        <v>185.20000000000002</v>
      </c>
      <c r="R21" s="57">
        <v>105.2</v>
      </c>
      <c r="S21" s="57">
        <v>105.40000000000001</v>
      </c>
      <c r="T21" s="57">
        <v>176.40000000000001</v>
      </c>
      <c r="U21" s="57">
        <v>176.20000000000002</v>
      </c>
      <c r="V21" s="57">
        <v>88.799999999999997</v>
      </c>
      <c r="W21" s="57">
        <v>88.700000000000003</v>
      </c>
      <c r="X21" s="57">
        <v>1306.4000000000001</v>
      </c>
      <c r="Y21" s="57">
        <v>1305.6000000000001</v>
      </c>
      <c r="Z21" s="57">
        <v>1757.6000000000001</v>
      </c>
      <c r="AA21" s="57">
        <v>1757.6000000000001</v>
      </c>
      <c r="AB21" s="57">
        <v>9952.8000000000011</v>
      </c>
      <c r="AC21" s="57">
        <v>9952.8000000000011</v>
      </c>
      <c r="AD21" s="57">
        <v>0</v>
      </c>
      <c r="AE21" s="57">
        <v>0</v>
      </c>
      <c r="AF21" s="57">
        <v>330.40000000000003</v>
      </c>
      <c r="AG21" s="57">
        <v>329.69999999999999</v>
      </c>
      <c r="AH21" s="57">
        <v>0</v>
      </c>
      <c r="AI21" s="58">
        <v>0</v>
      </c>
      <c r="AJ21" s="39">
        <f t="shared" si="8"/>
        <v>3992.8000000000002</v>
      </c>
      <c r="AK21" s="39"/>
      <c r="AL21" s="39">
        <v>3992.8000000000002</v>
      </c>
      <c r="AM21" s="39">
        <v>359.69999999999999</v>
      </c>
      <c r="AN21" s="39">
        <v>142.80000000000001</v>
      </c>
      <c r="AO21" s="39">
        <v>317.40000000000003</v>
      </c>
      <c r="AP21" s="39">
        <f t="shared" si="6"/>
        <v>4812.6999999999998</v>
      </c>
      <c r="AQ21" s="39">
        <f t="shared" si="7"/>
        <v>4.8126999999999995</v>
      </c>
      <c r="AR21" s="39">
        <v>4.8126999999999995</v>
      </c>
      <c r="AS21" s="39">
        <f>SUM(AM21,AN21)</f>
        <v>502.5</v>
      </c>
    </row>
    <row r="22">
      <c r="A22" s="56" t="s">
        <v>21</v>
      </c>
      <c r="B22" s="57">
        <v>11.496</v>
      </c>
      <c r="C22" s="57">
        <v>11.484</v>
      </c>
      <c r="D22" s="57">
        <v>0.032000000000000001</v>
      </c>
      <c r="E22" s="57">
        <v>0.024</v>
      </c>
      <c r="F22" s="57">
        <v>0</v>
      </c>
      <c r="G22" s="57">
        <v>2551.2000000000003</v>
      </c>
      <c r="H22" s="57">
        <v>2552.4000000000001</v>
      </c>
      <c r="I22" s="57">
        <v>0</v>
      </c>
      <c r="J22" s="57">
        <v>1619.2</v>
      </c>
      <c r="K22" s="57">
        <v>1619.2</v>
      </c>
      <c r="L22" s="57">
        <v>188.59999999999999</v>
      </c>
      <c r="M22" s="57">
        <v>188.59999999999999</v>
      </c>
      <c r="N22" s="57">
        <v>213.20000000000002</v>
      </c>
      <c r="O22" s="57">
        <v>213</v>
      </c>
      <c r="P22" s="57">
        <v>194.59999999999999</v>
      </c>
      <c r="Q22" s="57">
        <v>194.5</v>
      </c>
      <c r="R22" s="57">
        <v>106</v>
      </c>
      <c r="S22" s="57">
        <v>106</v>
      </c>
      <c r="T22" s="57">
        <v>224.40000000000001</v>
      </c>
      <c r="U22" s="57">
        <v>224.59999999999999</v>
      </c>
      <c r="V22" s="57">
        <v>92.200000000000003</v>
      </c>
      <c r="W22" s="57">
        <v>92.200000000000003</v>
      </c>
      <c r="X22" s="57">
        <v>1288</v>
      </c>
      <c r="Y22" s="57">
        <v>1288.4000000000001</v>
      </c>
      <c r="Z22" s="57">
        <v>1885.6000000000001</v>
      </c>
      <c r="AA22" s="57">
        <v>1885.6000000000001</v>
      </c>
      <c r="AB22" s="57">
        <v>10705.200000000001</v>
      </c>
      <c r="AC22" s="57">
        <v>10711.800000000001</v>
      </c>
      <c r="AD22" s="57">
        <v>0</v>
      </c>
      <c r="AE22" s="57">
        <v>0</v>
      </c>
      <c r="AF22" s="57">
        <v>352.80000000000001</v>
      </c>
      <c r="AG22" s="57">
        <v>354.19999999999999</v>
      </c>
      <c r="AH22" s="57">
        <v>0</v>
      </c>
      <c r="AI22" s="58">
        <v>0</v>
      </c>
      <c r="AJ22" s="39">
        <f t="shared" si="8"/>
        <v>4170.4000000000005</v>
      </c>
      <c r="AK22" s="39"/>
      <c r="AL22" s="39">
        <v>4170.4000000000005</v>
      </c>
      <c r="AM22" s="39">
        <v>381.90000000000003</v>
      </c>
      <c r="AN22" s="39">
        <v>144.60000000000002</v>
      </c>
      <c r="AO22" s="39">
        <v>337.59999999999997</v>
      </c>
      <c r="AP22" s="39">
        <f t="shared" si="6"/>
        <v>5034.5000000000009</v>
      </c>
      <c r="AQ22" s="39">
        <f t="shared" si="7"/>
        <v>5.0345000000000013</v>
      </c>
      <c r="AR22" s="39">
        <v>5.0345000000000013</v>
      </c>
      <c r="AS22" s="39">
        <f>SUM(AM22,AN22)</f>
        <v>526.5</v>
      </c>
    </row>
    <row r="23">
      <c r="A23" s="56" t="s">
        <v>22</v>
      </c>
      <c r="B23" s="57">
        <v>11.448</v>
      </c>
      <c r="C23" s="57">
        <v>11.448</v>
      </c>
      <c r="D23" s="57">
        <v>0.016</v>
      </c>
      <c r="E23" s="57">
        <v>0.016</v>
      </c>
      <c r="F23" s="57">
        <v>0</v>
      </c>
      <c r="G23" s="57">
        <v>2611.2000000000003</v>
      </c>
      <c r="H23" s="57">
        <v>2608.8000000000002</v>
      </c>
      <c r="I23" s="57">
        <v>0</v>
      </c>
      <c r="J23" s="57">
        <v>1550.4000000000001</v>
      </c>
      <c r="K23" s="57">
        <v>1551.2</v>
      </c>
      <c r="L23" s="57">
        <v>213.80000000000001</v>
      </c>
      <c r="M23" s="57">
        <v>213.90000000000001</v>
      </c>
      <c r="N23" s="57">
        <v>219.20000000000002</v>
      </c>
      <c r="O23" s="57">
        <v>219</v>
      </c>
      <c r="P23" s="57">
        <v>212.59999999999999</v>
      </c>
      <c r="Q23" s="57">
        <v>212.70000000000002</v>
      </c>
      <c r="R23" s="57">
        <v>103.2</v>
      </c>
      <c r="S23" s="57">
        <v>103.2</v>
      </c>
      <c r="T23" s="57">
        <v>254.40000000000001</v>
      </c>
      <c r="U23" s="57">
        <v>254.20000000000002</v>
      </c>
      <c r="V23" s="57">
        <v>88.400000000000006</v>
      </c>
      <c r="W23" s="57">
        <v>88.400000000000006</v>
      </c>
      <c r="X23" s="57">
        <v>1195.2</v>
      </c>
      <c r="Y23" s="57">
        <v>1194.8</v>
      </c>
      <c r="Z23" s="57">
        <v>1899.2</v>
      </c>
      <c r="AA23" s="57">
        <v>1899.6000000000001</v>
      </c>
      <c r="AB23" s="57">
        <v>10269.6</v>
      </c>
      <c r="AC23" s="57">
        <v>10263</v>
      </c>
      <c r="AD23" s="57">
        <v>0</v>
      </c>
      <c r="AE23" s="57">
        <v>0</v>
      </c>
      <c r="AF23" s="57">
        <v>397.60000000000002</v>
      </c>
      <c r="AG23" s="57">
        <v>396.90000000000003</v>
      </c>
      <c r="AH23" s="57">
        <v>0</v>
      </c>
      <c r="AI23" s="58">
        <v>0</v>
      </c>
      <c r="AJ23" s="39">
        <f t="shared" si="8"/>
        <v>4161.6000000000004</v>
      </c>
      <c r="AK23" s="39"/>
      <c r="AL23" s="39">
        <v>4161.6000000000004</v>
      </c>
      <c r="AM23" s="39">
        <v>402.59999999999997</v>
      </c>
      <c r="AN23" s="39">
        <v>132.20000000000002</v>
      </c>
      <c r="AO23" s="39">
        <v>375.00000000000006</v>
      </c>
      <c r="AP23" s="39">
        <f t="shared" si="6"/>
        <v>5071.4000000000005</v>
      </c>
      <c r="AQ23" s="39">
        <f t="shared" si="7"/>
        <v>5.0714000000000006</v>
      </c>
      <c r="AR23" s="39">
        <v>5.0714000000000006</v>
      </c>
      <c r="AS23" s="39">
        <f>SUM(AM23,AN23)</f>
        <v>534.79999999999995</v>
      </c>
    </row>
    <row r="24">
      <c r="A24" s="56" t="s">
        <v>23</v>
      </c>
      <c r="B24" s="57">
        <v>11.448</v>
      </c>
      <c r="C24" s="57">
        <v>11.460000000000001</v>
      </c>
      <c r="D24" s="57">
        <v>0.016</v>
      </c>
      <c r="E24" s="57">
        <v>0.016</v>
      </c>
      <c r="F24" s="57">
        <v>0</v>
      </c>
      <c r="G24" s="57">
        <v>2656.8000000000002</v>
      </c>
      <c r="H24" s="57">
        <v>2659.2000000000003</v>
      </c>
      <c r="I24" s="57">
        <v>0</v>
      </c>
      <c r="J24" s="57">
        <v>1491.2</v>
      </c>
      <c r="K24" s="57">
        <v>1490.4000000000001</v>
      </c>
      <c r="L24" s="57">
        <v>215.59999999999999</v>
      </c>
      <c r="M24" s="57">
        <v>215.59999999999999</v>
      </c>
      <c r="N24" s="57">
        <v>238.40000000000001</v>
      </c>
      <c r="O24" s="57">
        <v>238.59999999999999</v>
      </c>
      <c r="P24" s="57">
        <v>215.59999999999999</v>
      </c>
      <c r="Q24" s="57">
        <v>215.5</v>
      </c>
      <c r="R24" s="57">
        <v>106.8</v>
      </c>
      <c r="S24" s="57">
        <v>106.8</v>
      </c>
      <c r="T24" s="57">
        <v>213.59999999999999</v>
      </c>
      <c r="U24" s="57">
        <v>213.80000000000001</v>
      </c>
      <c r="V24" s="57">
        <v>85.400000000000006</v>
      </c>
      <c r="W24" s="57">
        <v>85.400000000000006</v>
      </c>
      <c r="X24" s="57">
        <v>1171.2</v>
      </c>
      <c r="Y24" s="57">
        <v>1171.2</v>
      </c>
      <c r="Z24" s="57">
        <v>1928</v>
      </c>
      <c r="AA24" s="57">
        <v>1928</v>
      </c>
      <c r="AB24" s="57">
        <v>9081.6000000000004</v>
      </c>
      <c r="AC24" s="57">
        <v>9081.6000000000004</v>
      </c>
      <c r="AD24" s="57">
        <v>0</v>
      </c>
      <c r="AE24" s="57">
        <v>0</v>
      </c>
      <c r="AF24" s="57">
        <v>382.19999999999999</v>
      </c>
      <c r="AG24" s="57">
        <v>381.5</v>
      </c>
      <c r="AH24" s="57">
        <v>0</v>
      </c>
      <c r="AI24" s="58">
        <v>0</v>
      </c>
      <c r="AJ24" s="39">
        <f t="shared" si="8"/>
        <v>4148</v>
      </c>
      <c r="AK24" s="39"/>
      <c r="AL24" s="39">
        <v>4148</v>
      </c>
      <c r="AM24" s="39">
        <v>407.30000000000001</v>
      </c>
      <c r="AN24" s="39">
        <v>132.60000000000002</v>
      </c>
      <c r="AO24" s="39">
        <v>364.19999999999999</v>
      </c>
      <c r="AP24" s="39">
        <f t="shared" si="6"/>
        <v>5052.1000000000004</v>
      </c>
      <c r="AQ24" s="39">
        <f t="shared" si="7"/>
        <v>5.0521000000000003</v>
      </c>
      <c r="AR24" s="39">
        <v>5.0521000000000003</v>
      </c>
      <c r="AS24" s="39">
        <f>SUM(AM24,AN24)</f>
        <v>539.90000000000009</v>
      </c>
    </row>
    <row r="25">
      <c r="A25" s="56" t="s">
        <v>24</v>
      </c>
      <c r="B25" s="57">
        <v>11.52</v>
      </c>
      <c r="C25" s="57">
        <v>11.508000000000001</v>
      </c>
      <c r="D25" s="57">
        <v>0.016</v>
      </c>
      <c r="E25" s="57">
        <v>0.016</v>
      </c>
      <c r="F25" s="57">
        <v>0</v>
      </c>
      <c r="G25" s="57">
        <v>2592</v>
      </c>
      <c r="H25" s="57">
        <v>2590.8000000000002</v>
      </c>
      <c r="I25" s="57">
        <v>0</v>
      </c>
      <c r="J25" s="57">
        <v>1467.2</v>
      </c>
      <c r="K25" s="57">
        <v>1467.2</v>
      </c>
      <c r="L25" s="57">
        <v>209.80000000000001</v>
      </c>
      <c r="M25" s="57">
        <v>209.70000000000002</v>
      </c>
      <c r="N25" s="57">
        <v>221.59999999999999</v>
      </c>
      <c r="O25" s="57">
        <v>221.59999999999999</v>
      </c>
      <c r="P25" s="57">
        <v>221.80000000000001</v>
      </c>
      <c r="Q25" s="57">
        <v>221.90000000000001</v>
      </c>
      <c r="R25" s="57">
        <v>100.40000000000001</v>
      </c>
      <c r="S25" s="57">
        <v>100.2</v>
      </c>
      <c r="T25" s="57">
        <v>214.80000000000001</v>
      </c>
      <c r="U25" s="57">
        <v>214.59999999999999</v>
      </c>
      <c r="V25" s="57">
        <v>86.600000000000009</v>
      </c>
      <c r="W25" s="57">
        <v>86.5</v>
      </c>
      <c r="X25" s="57">
        <v>1153.6000000000001</v>
      </c>
      <c r="Y25" s="57">
        <v>1153.6000000000001</v>
      </c>
      <c r="Z25" s="57">
        <v>1874.4000000000001</v>
      </c>
      <c r="AA25" s="57">
        <v>1874.8</v>
      </c>
      <c r="AB25" s="57">
        <v>9253.2000000000007</v>
      </c>
      <c r="AC25" s="57">
        <v>9259.8000000000011</v>
      </c>
      <c r="AD25" s="57">
        <v>0</v>
      </c>
      <c r="AE25" s="57">
        <v>0</v>
      </c>
      <c r="AF25" s="57">
        <v>375.19999999999999</v>
      </c>
      <c r="AG25" s="57">
        <v>376.60000000000002</v>
      </c>
      <c r="AH25" s="57">
        <v>0</v>
      </c>
      <c r="AI25" s="58">
        <v>0</v>
      </c>
      <c r="AJ25" s="39">
        <f t="shared" si="8"/>
        <v>4059.1999999999998</v>
      </c>
      <c r="AK25" s="39"/>
      <c r="AL25" s="39">
        <v>4059.1999999999998</v>
      </c>
      <c r="AM25" s="39">
        <v>402.80000000000001</v>
      </c>
      <c r="AN25" s="39">
        <v>90.599999999999994</v>
      </c>
      <c r="AO25" s="39">
        <v>357.89999999999998</v>
      </c>
      <c r="AP25" s="39">
        <f t="shared" si="6"/>
        <v>4910.5</v>
      </c>
      <c r="AQ25" s="39">
        <f t="shared" si="7"/>
        <v>4.9104999999999999</v>
      </c>
      <c r="AR25" s="39">
        <v>4.9104999999999999</v>
      </c>
      <c r="AS25" s="39">
        <f>SUM(AM25,AN25)</f>
        <v>493.39999999999998</v>
      </c>
    </row>
    <row r="26">
      <c r="A26" s="56" t="s">
        <v>25</v>
      </c>
      <c r="B26" s="57">
        <v>11.496</v>
      </c>
      <c r="C26" s="57">
        <v>11.508000000000001</v>
      </c>
      <c r="D26" s="57">
        <v>0.016</v>
      </c>
      <c r="E26" s="57">
        <v>0.024</v>
      </c>
      <c r="F26" s="57">
        <v>0</v>
      </c>
      <c r="G26" s="57">
        <v>2556</v>
      </c>
      <c r="H26" s="57">
        <v>2556</v>
      </c>
      <c r="I26" s="57">
        <v>0</v>
      </c>
      <c r="J26" s="57">
        <v>1435.2</v>
      </c>
      <c r="K26" s="57">
        <v>1434.4000000000001</v>
      </c>
      <c r="L26" s="57">
        <v>198.59999999999999</v>
      </c>
      <c r="M26" s="57">
        <v>198.70000000000002</v>
      </c>
      <c r="N26" s="57">
        <v>226.40000000000001</v>
      </c>
      <c r="O26" s="57">
        <v>226.40000000000001</v>
      </c>
      <c r="P26" s="57">
        <v>212.40000000000001</v>
      </c>
      <c r="Q26" s="57">
        <v>212.30000000000001</v>
      </c>
      <c r="R26" s="57">
        <v>105.2</v>
      </c>
      <c r="S26" s="57">
        <v>105.2</v>
      </c>
      <c r="T26" s="57">
        <v>212</v>
      </c>
      <c r="U26" s="57">
        <v>212.40000000000001</v>
      </c>
      <c r="V26" s="57">
        <v>85.799999999999997</v>
      </c>
      <c r="W26" s="57">
        <v>86</v>
      </c>
      <c r="X26" s="57">
        <v>1119.2</v>
      </c>
      <c r="Y26" s="57">
        <v>1119.2</v>
      </c>
      <c r="Z26" s="57">
        <v>1853.6000000000001</v>
      </c>
      <c r="AA26" s="57">
        <v>1852.8</v>
      </c>
      <c r="AB26" s="57">
        <v>7418.4000000000005</v>
      </c>
      <c r="AC26" s="57">
        <v>7418.4000000000005</v>
      </c>
      <c r="AD26" s="57">
        <v>0</v>
      </c>
      <c r="AE26" s="57">
        <v>0</v>
      </c>
      <c r="AF26" s="57">
        <v>359.80000000000001</v>
      </c>
      <c r="AG26" s="57">
        <v>359.10000000000002</v>
      </c>
      <c r="AH26" s="57">
        <v>0</v>
      </c>
      <c r="AI26" s="58">
        <v>0</v>
      </c>
      <c r="AJ26" s="39">
        <f t="shared" si="8"/>
        <v>3991.1999999999998</v>
      </c>
      <c r="AK26" s="39"/>
      <c r="AL26" s="39">
        <v>3991.1999999999998</v>
      </c>
      <c r="AM26" s="39">
        <v>396.10000000000002</v>
      </c>
      <c r="AN26" s="39">
        <v>89.400000000000006</v>
      </c>
      <c r="AO26" s="39">
        <v>341.39999999999998</v>
      </c>
      <c r="AP26" s="39">
        <f t="shared" si="6"/>
        <v>4818.0999999999995</v>
      </c>
      <c r="AQ26" s="39">
        <f t="shared" si="7"/>
        <v>4.8180999999999994</v>
      </c>
      <c r="AR26" s="39">
        <v>4.8180999999999994</v>
      </c>
      <c r="AS26" s="39">
        <f>SUM(AM26,AN26)</f>
        <v>485.5</v>
      </c>
    </row>
    <row r="27">
      <c r="A27" s="56" t="s">
        <v>26</v>
      </c>
      <c r="B27" s="57">
        <v>11.664</v>
      </c>
      <c r="C27" s="57">
        <v>11.664</v>
      </c>
      <c r="D27" s="57">
        <v>0.016</v>
      </c>
      <c r="E27" s="57">
        <v>0.016</v>
      </c>
      <c r="F27" s="57">
        <v>0</v>
      </c>
      <c r="G27" s="57">
        <v>2500.8000000000002</v>
      </c>
      <c r="H27" s="57">
        <v>2502</v>
      </c>
      <c r="I27" s="57">
        <v>0</v>
      </c>
      <c r="J27" s="57">
        <v>1395.2</v>
      </c>
      <c r="K27" s="57">
        <v>1396</v>
      </c>
      <c r="L27" s="57">
        <v>191.80000000000001</v>
      </c>
      <c r="M27" s="57">
        <v>191.80000000000001</v>
      </c>
      <c r="N27" s="57">
        <v>218.80000000000001</v>
      </c>
      <c r="O27" s="57">
        <v>218.59999999999999</v>
      </c>
      <c r="P27" s="57">
        <v>200</v>
      </c>
      <c r="Q27" s="57">
        <v>200</v>
      </c>
      <c r="R27" s="57">
        <v>99.600000000000009</v>
      </c>
      <c r="S27" s="57">
        <v>99.600000000000009</v>
      </c>
      <c r="T27" s="57">
        <v>209.59999999999999</v>
      </c>
      <c r="U27" s="57">
        <v>209.40000000000001</v>
      </c>
      <c r="V27" s="57">
        <v>86.400000000000006</v>
      </c>
      <c r="W27" s="57">
        <v>86.299999999999997</v>
      </c>
      <c r="X27" s="57">
        <v>1088.8</v>
      </c>
      <c r="Y27" s="57">
        <v>1088.4000000000001</v>
      </c>
      <c r="Z27" s="57">
        <v>1824</v>
      </c>
      <c r="AA27" s="57">
        <v>1824</v>
      </c>
      <c r="AB27" s="57">
        <v>6072</v>
      </c>
      <c r="AC27" s="57">
        <v>6072</v>
      </c>
      <c r="AD27" s="57">
        <v>0</v>
      </c>
      <c r="AE27" s="57">
        <v>0</v>
      </c>
      <c r="AF27" s="57">
        <v>366.80000000000001</v>
      </c>
      <c r="AG27" s="57">
        <v>366.10000000000002</v>
      </c>
      <c r="AH27" s="57">
        <v>0</v>
      </c>
      <c r="AI27" s="58">
        <v>0</v>
      </c>
      <c r="AJ27" s="39">
        <f t="shared" si="8"/>
        <v>3896</v>
      </c>
      <c r="AK27" s="39"/>
      <c r="AL27" s="39">
        <v>3896</v>
      </c>
      <c r="AM27" s="39">
        <v>374.19999999999999</v>
      </c>
      <c r="AN27" s="39">
        <v>87</v>
      </c>
      <c r="AO27" s="39">
        <v>345</v>
      </c>
      <c r="AP27" s="39">
        <f t="shared" si="6"/>
        <v>4702.1999999999998</v>
      </c>
      <c r="AQ27" s="39">
        <f t="shared" si="7"/>
        <v>4.7021999999999995</v>
      </c>
      <c r="AR27" s="39">
        <v>4.7021999999999995</v>
      </c>
      <c r="AS27" s="39">
        <f>SUM(AM27,AN27)</f>
        <v>461.19999999999999</v>
      </c>
    </row>
    <row r="28">
      <c r="A28" s="56" t="s">
        <v>27</v>
      </c>
      <c r="B28" s="57">
        <v>11.640000000000001</v>
      </c>
      <c r="C28" s="57">
        <v>11.628</v>
      </c>
      <c r="D28" s="57">
        <v>0.016</v>
      </c>
      <c r="E28" s="57">
        <v>0.016</v>
      </c>
      <c r="F28" s="57">
        <v>0</v>
      </c>
      <c r="G28" s="57">
        <v>2455.2000000000003</v>
      </c>
      <c r="H28" s="57">
        <v>2454</v>
      </c>
      <c r="I28" s="57">
        <v>0</v>
      </c>
      <c r="J28" s="57">
        <v>1344</v>
      </c>
      <c r="K28" s="57">
        <v>1343.2</v>
      </c>
      <c r="L28" s="57">
        <v>185.80000000000001</v>
      </c>
      <c r="M28" s="57">
        <v>185.80000000000001</v>
      </c>
      <c r="N28" s="57">
        <v>213.20000000000002</v>
      </c>
      <c r="O28" s="57">
        <v>213.40000000000001</v>
      </c>
      <c r="P28" s="57">
        <v>190.40000000000001</v>
      </c>
      <c r="Q28" s="57">
        <v>190.40000000000001</v>
      </c>
      <c r="R28" s="57">
        <v>92.799999999999997</v>
      </c>
      <c r="S28" s="57">
        <v>92.799999999999997</v>
      </c>
      <c r="T28" s="57">
        <v>212</v>
      </c>
      <c r="U28" s="57">
        <v>212</v>
      </c>
      <c r="V28" s="57">
        <v>84.200000000000003</v>
      </c>
      <c r="W28" s="57">
        <v>84.100000000000009</v>
      </c>
      <c r="X28" s="57">
        <v>1040.8</v>
      </c>
      <c r="Y28" s="57">
        <v>1041.2</v>
      </c>
      <c r="Z28" s="57">
        <v>1800</v>
      </c>
      <c r="AA28" s="57">
        <v>1799.6000000000001</v>
      </c>
      <c r="AB28" s="57">
        <v>3960</v>
      </c>
      <c r="AC28" s="57">
        <v>3946.8000000000002</v>
      </c>
      <c r="AD28" s="57">
        <v>0</v>
      </c>
      <c r="AE28" s="57">
        <v>0</v>
      </c>
      <c r="AF28" s="57">
        <v>341.60000000000002</v>
      </c>
      <c r="AG28" s="57">
        <v>342.30000000000001</v>
      </c>
      <c r="AH28" s="57">
        <v>0</v>
      </c>
      <c r="AI28" s="58">
        <v>0</v>
      </c>
      <c r="AJ28" s="39">
        <f t="shared" si="8"/>
        <v>3799.2000000000003</v>
      </c>
      <c r="AK28" s="39"/>
      <c r="AL28" s="39">
        <v>3799.2000000000003</v>
      </c>
      <c r="AM28" s="39">
        <v>350.19999999999999</v>
      </c>
      <c r="AN28" s="39">
        <v>88</v>
      </c>
      <c r="AO28" s="39">
        <v>323.09999999999997</v>
      </c>
      <c r="AP28" s="39">
        <f t="shared" si="6"/>
        <v>4560.5000000000009</v>
      </c>
      <c r="AQ28" s="39">
        <f t="shared" si="7"/>
        <v>4.5605000000000011</v>
      </c>
      <c r="AR28" s="39">
        <v>4.5605000000000011</v>
      </c>
      <c r="AS28" s="39">
        <f>SUM(AM28,AN28)</f>
        <v>438.19999999999999</v>
      </c>
    </row>
    <row r="29">
      <c r="A29" s="56" t="s">
        <v>28</v>
      </c>
      <c r="B29" s="57">
        <v>11.880000000000001</v>
      </c>
      <c r="C29" s="57">
        <v>11.880000000000001</v>
      </c>
      <c r="D29" s="57">
        <v>0.016</v>
      </c>
      <c r="E29" s="57">
        <v>0.016</v>
      </c>
      <c r="F29" s="57">
        <v>0</v>
      </c>
      <c r="G29" s="57">
        <v>2313.5999999999999</v>
      </c>
      <c r="H29" s="57">
        <v>2313.5999999999999</v>
      </c>
      <c r="I29" s="57">
        <v>0</v>
      </c>
      <c r="J29" s="57">
        <v>1236.8</v>
      </c>
      <c r="K29" s="57">
        <v>1237.6000000000001</v>
      </c>
      <c r="L29" s="57">
        <v>176.80000000000001</v>
      </c>
      <c r="M29" s="57">
        <v>176.59999999999999</v>
      </c>
      <c r="N29" s="57">
        <v>210.40000000000001</v>
      </c>
      <c r="O29" s="57">
        <v>210.40000000000001</v>
      </c>
      <c r="P29" s="57">
        <v>193.20000000000002</v>
      </c>
      <c r="Q29" s="57">
        <v>193.09999999999999</v>
      </c>
      <c r="R29" s="57">
        <v>81.200000000000003</v>
      </c>
      <c r="S29" s="57">
        <v>81.200000000000003</v>
      </c>
      <c r="T29" s="57">
        <v>208.80000000000001</v>
      </c>
      <c r="U29" s="57">
        <v>209</v>
      </c>
      <c r="V29" s="57">
        <v>88.200000000000003</v>
      </c>
      <c r="W29" s="57">
        <v>88.200000000000003</v>
      </c>
      <c r="X29" s="57">
        <v>949.60000000000002</v>
      </c>
      <c r="Y29" s="57">
        <v>949.60000000000002</v>
      </c>
      <c r="Z29" s="57">
        <v>1664.8</v>
      </c>
      <c r="AA29" s="57">
        <v>1665.6000000000001</v>
      </c>
      <c r="AB29" s="57">
        <v>2178</v>
      </c>
      <c r="AC29" s="57">
        <v>2184.5999999999999</v>
      </c>
      <c r="AD29" s="57">
        <v>0</v>
      </c>
      <c r="AE29" s="57">
        <v>0</v>
      </c>
      <c r="AF29" s="57">
        <v>333.19999999999999</v>
      </c>
      <c r="AG29" s="57">
        <v>333.19999999999999</v>
      </c>
      <c r="AH29" s="57">
        <v>0</v>
      </c>
      <c r="AI29" s="58">
        <v>0</v>
      </c>
      <c r="AJ29" s="39">
        <f t="shared" si="8"/>
        <v>3550.3999999999996</v>
      </c>
      <c r="AK29" s="39"/>
      <c r="AL29" s="39">
        <v>3550.3999999999996</v>
      </c>
      <c r="AM29" s="39">
        <v>314.80000000000001</v>
      </c>
      <c r="AN29" s="39">
        <v>87.200000000000003</v>
      </c>
      <c r="AO29" s="39">
        <v>312</v>
      </c>
      <c r="AP29" s="39">
        <f t="shared" si="6"/>
        <v>4264.3999999999996</v>
      </c>
      <c r="AQ29" s="39">
        <f t="shared" si="7"/>
        <v>4.2643999999999993</v>
      </c>
      <c r="AR29" s="39">
        <v>4.2643999999999993</v>
      </c>
      <c r="AS29" s="39">
        <f>SUM(AM29,AN29)</f>
        <v>402</v>
      </c>
    </row>
    <row r="30" ht="13.5">
      <c r="A30" s="59" t="s">
        <v>29</v>
      </c>
      <c r="B30" s="60">
        <v>11.736000000000001</v>
      </c>
      <c r="C30" s="60">
        <v>11.736000000000001</v>
      </c>
      <c r="D30" s="60">
        <v>0.032000000000000001</v>
      </c>
      <c r="E30" s="60">
        <v>0.024</v>
      </c>
      <c r="F30" s="60">
        <v>0</v>
      </c>
      <c r="G30" s="60">
        <v>2128.8000000000002</v>
      </c>
      <c r="H30" s="60">
        <v>2127.5999999999999</v>
      </c>
      <c r="I30" s="60">
        <v>0</v>
      </c>
      <c r="J30" s="60">
        <v>1113.6000000000001</v>
      </c>
      <c r="K30" s="60">
        <v>1113.6000000000001</v>
      </c>
      <c r="L30" s="60">
        <v>163.20000000000002</v>
      </c>
      <c r="M30" s="60">
        <v>163.40000000000001</v>
      </c>
      <c r="N30" s="60">
        <v>191.20000000000002</v>
      </c>
      <c r="O30" s="60">
        <v>191</v>
      </c>
      <c r="P30" s="60">
        <v>185.59999999999999</v>
      </c>
      <c r="Q30" s="60">
        <v>185.59999999999999</v>
      </c>
      <c r="R30" s="60">
        <v>74.799999999999997</v>
      </c>
      <c r="S30" s="60">
        <v>74.600000000000009</v>
      </c>
      <c r="T30" s="60">
        <v>197.59999999999999</v>
      </c>
      <c r="U30" s="60">
        <v>197.40000000000001</v>
      </c>
      <c r="V30" s="60">
        <v>85.600000000000009</v>
      </c>
      <c r="W30" s="60">
        <v>85.700000000000003</v>
      </c>
      <c r="X30" s="60">
        <v>845.60000000000002</v>
      </c>
      <c r="Y30" s="60">
        <v>845.60000000000002</v>
      </c>
      <c r="Z30" s="60">
        <v>1521.6000000000001</v>
      </c>
      <c r="AA30" s="60">
        <v>1521.6000000000001</v>
      </c>
      <c r="AB30" s="60">
        <v>409.19999999999999</v>
      </c>
      <c r="AC30" s="60">
        <v>402.60000000000002</v>
      </c>
      <c r="AD30" s="60">
        <v>198</v>
      </c>
      <c r="AE30" s="60">
        <v>204.59999999999999</v>
      </c>
      <c r="AF30" s="60">
        <v>310.80000000000001</v>
      </c>
      <c r="AG30" s="60">
        <v>310.80000000000001</v>
      </c>
      <c r="AH30" s="60">
        <v>0</v>
      </c>
      <c r="AI30" s="61">
        <v>0</v>
      </c>
      <c r="AJ30" s="39">
        <f t="shared" si="8"/>
        <v>3242.4000000000005</v>
      </c>
      <c r="AK30" s="39"/>
      <c r="AL30" s="39">
        <v>3242.4000000000005</v>
      </c>
      <c r="AM30" s="39">
        <v>296.59999999999997</v>
      </c>
      <c r="AN30" s="39">
        <v>82.400000000000006</v>
      </c>
      <c r="AO30" s="39">
        <v>292.5</v>
      </c>
      <c r="AP30" s="39">
        <f t="shared" si="6"/>
        <v>3913.9000000000005</v>
      </c>
      <c r="AQ30" s="39">
        <f t="shared" si="7"/>
        <v>3.9139000000000004</v>
      </c>
      <c r="AR30" s="39">
        <v>3.9139000000000004</v>
      </c>
      <c r="AS30" s="39">
        <f>SUM(AM30,AN30)</f>
        <v>379</v>
      </c>
    </row>
    <row r="31" s="62" customFormat="1" hidden="1">
      <c r="A31" s="63" t="s">
        <v>31</v>
      </c>
      <c r="B31" s="62">
        <f>SUM(B7:B30)</f>
        <v>275.06400000000002</v>
      </c>
      <c r="C31" s="62">
        <f>SUM(C7:C30)</f>
        <v>275.06400000000002</v>
      </c>
      <c r="D31" s="62">
        <f>SUM(D7:D30)</f>
        <v>0.43200000000000027</v>
      </c>
      <c r="E31" s="62">
        <f>SUM(E7:E30)</f>
        <v>0.43200000000000022</v>
      </c>
      <c r="F31" s="62">
        <f>SUM(F7:F30)</f>
        <v>0</v>
      </c>
      <c r="G31" s="62">
        <f>SUM(G7:G30)</f>
        <v>56952</v>
      </c>
      <c r="H31" s="62">
        <f>SUM(H7:H30)</f>
        <v>56953.200000000004</v>
      </c>
      <c r="I31" s="62">
        <f>SUM(I7:I30)</f>
        <v>0</v>
      </c>
      <c r="J31" s="62">
        <f>SUM(J7:J30)</f>
        <v>32692.799999999999</v>
      </c>
      <c r="K31" s="62">
        <f>SUM(K7:K30)</f>
        <v>32694.400000000001</v>
      </c>
      <c r="L31" s="62">
        <f>SUM(L7:L30)</f>
        <v>4500</v>
      </c>
      <c r="M31" s="62">
        <f>SUM(M7:M30)</f>
        <v>4500.1000000000004</v>
      </c>
      <c r="N31" s="62">
        <f>SUM(N7:N30)</f>
        <v>4874.7999999999993</v>
      </c>
      <c r="O31" s="62">
        <f>SUM(O7:O30)</f>
        <v>4874.7999999999993</v>
      </c>
      <c r="P31" s="62">
        <f>SUM(P7:P30)</f>
        <v>4608.6000000000004</v>
      </c>
      <c r="Q31" s="62">
        <f>SUM(Q7:Q30)</f>
        <v>4608.5000000000009</v>
      </c>
      <c r="R31" s="62">
        <f>SUM(R7:R30)</f>
        <v>2272.4000000000001</v>
      </c>
      <c r="S31" s="62">
        <f>SUM(S7:S30)</f>
        <v>2272.4000000000001</v>
      </c>
      <c r="T31" s="62">
        <f>SUM(T7:T30)</f>
        <v>5052.4000000000015</v>
      </c>
      <c r="U31" s="62">
        <f>SUM(U7:U30)</f>
        <v>5052.5999999999995</v>
      </c>
      <c r="V31" s="62">
        <f>SUM(V7:V30)</f>
        <v>2082.1999999999998</v>
      </c>
      <c r="W31" s="62">
        <f>SUM(W7:W30)</f>
        <v>2082.2000000000003</v>
      </c>
      <c r="X31" s="62">
        <f>SUM(X7:X30)</f>
        <v>25421.599999999999</v>
      </c>
      <c r="Y31" s="62">
        <f>SUM(Y7:Y30)</f>
        <v>25422</v>
      </c>
      <c r="Z31" s="62">
        <f>SUM(Z7:Z30)</f>
        <v>41380</v>
      </c>
      <c r="AA31" s="62">
        <f>SUM(AA7:AA30)</f>
        <v>41381.199999999997</v>
      </c>
      <c r="AB31" s="62">
        <f>SUM(AB7:AB30)</f>
        <v>132488.40000000002</v>
      </c>
      <c r="AC31" s="62">
        <f>SUM(AC7:AC30)</f>
        <v>132481.80000000002</v>
      </c>
      <c r="AD31" s="62">
        <f>SUM(AD7:AD30)</f>
        <v>7656.0000000000009</v>
      </c>
      <c r="AE31" s="62">
        <f>SUM(AE7:AE30)</f>
        <v>7662.6000000000013</v>
      </c>
      <c r="AF31" s="62">
        <f>SUM(AF7:AF30)</f>
        <v>8356.6000000000004</v>
      </c>
      <c r="AG31" s="62">
        <f>SUM(AG7:AG30)</f>
        <v>8356.6000000000004</v>
      </c>
      <c r="AH31" s="62">
        <f>SUM(AH7:AH30)</f>
        <v>0</v>
      </c>
      <c r="AI31" s="62">
        <f>SUM(AI7:AI30)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Сямжа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73</v>
      </c>
      <c r="C6" s="75" t="s">
        <v>74</v>
      </c>
      <c r="D6" s="76" t="s">
        <v>75</v>
      </c>
      <c r="E6" s="77" t="s">
        <v>76</v>
      </c>
      <c r="F6" s="76" t="s">
        <v>77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2</cp:revision>
  <dcterms:created xsi:type="dcterms:W3CDTF">2006-01-12T11:13:46Z</dcterms:created>
  <dcterms:modified xsi:type="dcterms:W3CDTF">2025-01-15T08:23:22Z</dcterms:modified>
</cp:coreProperties>
</file>